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Blad1" sheetId="1" r:id="rId1"/>
    <sheet name="Blad2" sheetId="2" state="hidden" r:id="rId2"/>
    <sheet name="Blad3" sheetId="3" state="hidden" r:id="rId3"/>
  </sheets>
  <definedNames>
    <definedName name="_xlnm.Print_Area" localSheetId="0">Blad1!$A$1:$M$24</definedName>
  </definedNames>
  <calcPr calcId="125725"/>
</workbook>
</file>

<file path=xl/calcChain.xml><?xml version="1.0" encoding="utf-8"?>
<calcChain xmlns="http://schemas.openxmlformats.org/spreadsheetml/2006/main">
  <c r="G2" i="2"/>
  <c r="K11" i="1" s="1"/>
  <c r="K7"/>
  <c r="D10" l="1"/>
  <c r="F10"/>
  <c r="H10"/>
  <c r="J10"/>
  <c r="L10"/>
  <c r="D13"/>
  <c r="F13"/>
  <c r="H13"/>
  <c r="J13"/>
  <c r="L13"/>
  <c r="D11"/>
  <c r="F11"/>
  <c r="H11"/>
  <c r="J11"/>
  <c r="L11"/>
  <c r="C10"/>
  <c r="E10"/>
  <c r="G10"/>
  <c r="I10"/>
  <c r="K10"/>
  <c r="C13"/>
  <c r="E13"/>
  <c r="G13"/>
  <c r="I13"/>
  <c r="K13"/>
  <c r="C11"/>
  <c r="E11"/>
  <c r="G11"/>
  <c r="I11"/>
</calcChain>
</file>

<file path=xl/sharedStrings.xml><?xml version="1.0" encoding="utf-8"?>
<sst xmlns="http://schemas.openxmlformats.org/spreadsheetml/2006/main" count="26" uniqueCount="26">
  <si>
    <t>Aanvangskapitaal hypotheek</t>
  </si>
  <si>
    <t>Looptijd hypotheek in maanden</t>
  </si>
  <si>
    <t>Vaste renteperiode in jaren</t>
  </si>
  <si>
    <t>Aantal betalingen per jaar</t>
  </si>
  <si>
    <t>Update:</t>
  </si>
  <si>
    <t>Vaste rente / jaar</t>
  </si>
  <si>
    <t>Maandbedrag</t>
  </si>
  <si>
    <t>Restschuld na rentevaste periode</t>
  </si>
  <si>
    <t>Rente / jaar na rentevaste periode</t>
  </si>
  <si>
    <t>Wijziging maandbedrag in</t>
  </si>
  <si>
    <t xml:space="preserve"> Arnoud Bosch  Vereniging Docenten Assurantie- en Bankleer (VDAB)   telefoon 0252-532182</t>
  </si>
  <si>
    <t xml:space="preserve">Rekentool </t>
  </si>
  <si>
    <t xml:space="preserve">Over de VDAB </t>
  </si>
  <si>
    <t>De VDAB Vereniging Docenten Assurantie- en Bankleer) is opgericht 4 november 1994 als belangenvereniging voor het ondersteunen van</t>
  </si>
  <si>
    <t xml:space="preserve">theoretische- en praktische opleidingstrajecten voor docenten binnen de sector Bank- en Verzekeringswezen voor het mbo- en hbo. </t>
  </si>
  <si>
    <t>De VDAB heeft zelf initiatieven genomen voor het her- en bijscholen van docenten in het uitvoeringskader van de WET - BIO door het oprichten</t>
  </si>
  <si>
    <t xml:space="preserve"> van de Stichting VDAB – Talent en door het stimuleren van docenten met een jaarlijkse uitreiking van de VDAB – Bokaal. </t>
  </si>
  <si>
    <t>A2Hyptheek</t>
  </si>
  <si>
    <t>VDAB-Nieuws</t>
  </si>
  <si>
    <t xml:space="preserve">A2Geld </t>
  </si>
  <si>
    <t>Begrippenlijst</t>
  </si>
  <si>
    <t xml:space="preserve">Pensioen factor </t>
  </si>
  <si>
    <t>Pensioen software</t>
  </si>
  <si>
    <t>ABPPensioenpremie</t>
  </si>
  <si>
    <t>Stresstest Hypotheekaanvraag</t>
  </si>
  <si>
    <t>VDAB Docencongres</t>
  </si>
</sst>
</file>

<file path=xl/styles.xml><?xml version="1.0" encoding="utf-8"?>
<styleSheet xmlns="http://schemas.openxmlformats.org/spreadsheetml/2006/main">
  <numFmts count="5">
    <numFmt numFmtId="6" formatCode="&quot;€&quot;\ #,##0;[Red]&quot;€&quot;\ \-#,##0"/>
    <numFmt numFmtId="8" formatCode="&quot;€&quot;\ #,##0.00;[Red]&quot;€&quot;\ \-#,##0.0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.5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1" fillId="5" borderId="5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/>
    </xf>
    <xf numFmtId="6" fontId="1" fillId="6" borderId="1" xfId="0" applyNumberFormat="1" applyFont="1" applyFill="1" applyBorder="1" applyAlignment="1">
      <alignment horizontal="center" vertical="center" wrapText="1"/>
    </xf>
    <xf numFmtId="6" fontId="1" fillId="4" borderId="2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0" fillId="0" borderId="0" xfId="0" applyProtection="1"/>
    <xf numFmtId="0" fontId="0" fillId="0" borderId="3" xfId="0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1" fillId="8" borderId="3" xfId="0" applyNumberFormat="1" applyFont="1" applyFill="1" applyBorder="1" applyAlignment="1" applyProtection="1">
      <alignment horizontal="center" vertical="center" wrapText="1"/>
    </xf>
    <xf numFmtId="2" fontId="1" fillId="8" borderId="3" xfId="0" applyNumberFormat="1" applyFont="1" applyFill="1" applyBorder="1" applyAlignment="1" applyProtection="1">
      <alignment horizontal="center" vertical="center"/>
    </xf>
    <xf numFmtId="44" fontId="0" fillId="0" borderId="3" xfId="0" applyNumberFormat="1" applyBorder="1" applyAlignment="1" applyProtection="1">
      <alignment horizontal="center" vertical="center"/>
    </xf>
    <xf numFmtId="6" fontId="0" fillId="7" borderId="3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Alignment="1" applyProtection="1">
      <alignment horizontal="right" vertical="center"/>
    </xf>
    <xf numFmtId="0" fontId="3" fillId="0" borderId="0" xfId="1" applyAlignment="1" applyProtection="1">
      <alignment horizontal="center"/>
    </xf>
    <xf numFmtId="0" fontId="0" fillId="3" borderId="3" xfId="0" applyFill="1" applyBorder="1" applyAlignment="1" applyProtection="1">
      <alignment horizontal="center" vertical="center"/>
    </xf>
    <xf numFmtId="42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22" fontId="0" fillId="0" borderId="0" xfId="0" applyNumberFormat="1" applyFont="1" applyAlignment="1" applyProtection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142875</xdr:rowOff>
    </xdr:from>
    <xdr:to>
      <xdr:col>11</xdr:col>
      <xdr:colOff>171450</xdr:colOff>
      <xdr:row>4</xdr:row>
      <xdr:rowOff>91652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0" y="142875"/>
          <a:ext cx="2886075" cy="7107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fbonline.nl/" TargetMode="External"/><Relationship Id="rId3" Type="http://schemas.openxmlformats.org/officeDocument/2006/relationships/hyperlink" Target="http://www.vdab-nieuws.nl/" TargetMode="External"/><Relationship Id="rId7" Type="http://schemas.openxmlformats.org/officeDocument/2006/relationships/hyperlink" Target="http://www.pensioen-software.nl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a2hypotheek.nl/" TargetMode="External"/><Relationship Id="rId1" Type="http://schemas.openxmlformats.org/officeDocument/2006/relationships/hyperlink" Target="http://www.vdab-talent.nl/Rente/Hypotheek-Lease-Leen-Software.xlsx" TargetMode="External"/><Relationship Id="rId6" Type="http://schemas.openxmlformats.org/officeDocument/2006/relationships/hyperlink" Target="http://www.abppremie.nl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legfactor.nl/" TargetMode="External"/><Relationship Id="rId10" Type="http://schemas.openxmlformats.org/officeDocument/2006/relationships/hyperlink" Target="http://www.vdab-talent.nl/Rente/Stresstest_hypotheek_uitspraak_Klaas_Knot_DNB_roept_vraagtekens_op.pdf" TargetMode="External"/><Relationship Id="rId4" Type="http://schemas.openxmlformats.org/officeDocument/2006/relationships/hyperlink" Target="http://www.ad-fd.nl/" TargetMode="External"/><Relationship Id="rId9" Type="http://schemas.openxmlformats.org/officeDocument/2006/relationships/hyperlink" Target="http://www.a2geld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3"/>
  <sheetViews>
    <sheetView showGridLines="0" tabSelected="1" workbookViewId="0">
      <selection activeCell="C2" sqref="C2"/>
    </sheetView>
  </sheetViews>
  <sheetFormatPr defaultRowHeight="15"/>
  <cols>
    <col min="1" max="1" width="2" customWidth="1"/>
    <col min="2" max="2" width="32" bestFit="1" customWidth="1"/>
    <col min="3" max="3" width="11.42578125" bestFit="1" customWidth="1"/>
    <col min="4" max="4" width="10.42578125" bestFit="1" customWidth="1"/>
    <col min="5" max="5" width="11" customWidth="1"/>
    <col min="6" max="9" width="10.42578125" bestFit="1" customWidth="1"/>
    <col min="10" max="12" width="10.5703125" bestFit="1" customWidth="1"/>
    <col min="13" max="13" width="2.140625" customWidth="1"/>
  </cols>
  <sheetData>
    <row r="1" spans="2:12">
      <c r="B1" s="12"/>
      <c r="C1" s="12"/>
      <c r="D1" s="12"/>
      <c r="E1" s="12"/>
      <c r="F1" s="12"/>
      <c r="G1" s="32"/>
      <c r="H1" s="32"/>
      <c r="I1" s="32"/>
      <c r="J1" s="32"/>
      <c r="K1" s="32"/>
      <c r="L1" s="32"/>
    </row>
    <row r="2" spans="2:12">
      <c r="B2" s="13" t="s">
        <v>0</v>
      </c>
      <c r="C2" s="30">
        <v>275000</v>
      </c>
      <c r="D2" s="12"/>
      <c r="E2" s="12"/>
      <c r="F2" s="12"/>
      <c r="G2" s="32"/>
      <c r="H2" s="32"/>
      <c r="I2" s="32"/>
      <c r="J2" s="32"/>
      <c r="K2" s="32"/>
      <c r="L2" s="32"/>
    </row>
    <row r="3" spans="2:12">
      <c r="B3" s="13" t="s">
        <v>1</v>
      </c>
      <c r="C3" s="29">
        <v>360</v>
      </c>
      <c r="D3" s="12"/>
      <c r="E3" s="12"/>
      <c r="F3" s="12"/>
      <c r="G3" s="32"/>
      <c r="H3" s="32"/>
      <c r="I3" s="32"/>
      <c r="J3" s="32"/>
      <c r="K3" s="32"/>
      <c r="L3" s="32"/>
    </row>
    <row r="4" spans="2:12">
      <c r="B4" s="13" t="s">
        <v>2</v>
      </c>
      <c r="C4" s="29">
        <v>10</v>
      </c>
      <c r="D4" s="12"/>
      <c r="E4" s="12"/>
      <c r="F4" s="12"/>
      <c r="G4" s="32"/>
      <c r="H4" s="32"/>
      <c r="I4" s="32"/>
      <c r="J4" s="32"/>
      <c r="K4" s="32"/>
      <c r="L4" s="32"/>
    </row>
    <row r="5" spans="2:12" ht="15.75" customHeight="1">
      <c r="B5" s="14" t="s">
        <v>3</v>
      </c>
      <c r="C5" s="29">
        <v>12</v>
      </c>
      <c r="D5" s="12"/>
      <c r="E5" s="12"/>
      <c r="F5" s="12"/>
      <c r="G5" s="32"/>
      <c r="H5" s="32"/>
      <c r="I5" s="32"/>
      <c r="J5" s="32"/>
      <c r="K5" s="32"/>
      <c r="L5" s="32"/>
    </row>
    <row r="6" spans="2:12" ht="8.1" customHeight="1">
      <c r="B6" s="12"/>
      <c r="C6" s="12"/>
      <c r="D6" s="12"/>
      <c r="E6" s="12"/>
      <c r="F6" s="12"/>
      <c r="G6" s="15"/>
      <c r="H6" s="15"/>
      <c r="I6" s="15"/>
      <c r="J6" s="15"/>
      <c r="K6" s="15"/>
      <c r="L6" s="15"/>
    </row>
    <row r="7" spans="2:12">
      <c r="B7" s="33" t="s">
        <v>10</v>
      </c>
      <c r="C7" s="33"/>
      <c r="D7" s="33"/>
      <c r="E7" s="33"/>
      <c r="F7" s="33"/>
      <c r="G7" s="33"/>
      <c r="H7" s="16"/>
      <c r="I7" s="17" t="s">
        <v>4</v>
      </c>
      <c r="J7" s="11" t="s">
        <v>11</v>
      </c>
      <c r="K7" s="34">
        <f ca="1">NOW()</f>
        <v>42492.454852662035</v>
      </c>
      <c r="L7" s="34"/>
    </row>
    <row r="8" spans="2:1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2">
      <c r="B9" s="18" t="s">
        <v>5</v>
      </c>
      <c r="C9" s="19">
        <v>0</v>
      </c>
      <c r="D9" s="20">
        <v>1</v>
      </c>
      <c r="E9" s="20">
        <v>2</v>
      </c>
      <c r="F9" s="20">
        <v>2.5</v>
      </c>
      <c r="G9" s="20">
        <v>3</v>
      </c>
      <c r="H9" s="20">
        <v>3.5</v>
      </c>
      <c r="I9" s="20">
        <v>4</v>
      </c>
      <c r="J9" s="20">
        <v>4.5</v>
      </c>
      <c r="K9" s="20">
        <v>5</v>
      </c>
      <c r="L9" s="20">
        <v>6</v>
      </c>
    </row>
    <row r="10" spans="2:12">
      <c r="B10" s="18" t="s">
        <v>6</v>
      </c>
      <c r="C10" s="21">
        <f>Blad2!C11*Blad2!$G$2</f>
        <v>763.89499999999998</v>
      </c>
      <c r="D10" s="21">
        <f>Blad2!D11*Blad2!$G$2</f>
        <v>884.51</v>
      </c>
      <c r="E10" s="21">
        <f>Blad2!E11*Blad2!$G$2</f>
        <v>1016.455</v>
      </c>
      <c r="F10" s="21">
        <f>Blad2!F11*Blad2!$G$2</f>
        <v>1086.58</v>
      </c>
      <c r="G10" s="21">
        <f>Blad2!G11*Blad2!$G$2</f>
        <v>1159.4000000000001</v>
      </c>
      <c r="H10" s="21">
        <f>Blad2!H11*Blad2!$G$2</f>
        <v>1234.8600000000001</v>
      </c>
      <c r="I10" s="21">
        <f>Blad2!I11*Blad2!$G$2</f>
        <v>1312.905</v>
      </c>
      <c r="J10" s="21">
        <f>Blad2!J11*Blad2!$G$2</f>
        <v>1393.3975</v>
      </c>
      <c r="K10" s="21">
        <f>Blad2!K11*Blad2!$G$2</f>
        <v>1476.2550000000001</v>
      </c>
      <c r="L10" s="21">
        <f>Blad2!L11*Blad2!$G$2</f>
        <v>1648.7624999999998</v>
      </c>
    </row>
    <row r="11" spans="2:12">
      <c r="B11" s="18" t="s">
        <v>7</v>
      </c>
      <c r="C11" s="22">
        <f>Blad2!C12*Blad2!$G$2</f>
        <v>183334.25</v>
      </c>
      <c r="D11" s="22">
        <f>Blad2!D12*Blad2!$G$2</f>
        <v>192329.5</v>
      </c>
      <c r="E11" s="22">
        <f>Blad2!E12*Blad2!$G$2</f>
        <v>200926</v>
      </c>
      <c r="F11" s="22">
        <f>Blad2!F12*Blad2!$G$2</f>
        <v>205053.75</v>
      </c>
      <c r="G11" s="22">
        <f>Blad2!G12*Blad2!$G$2</f>
        <v>209055</v>
      </c>
      <c r="H11" s="22">
        <f>Blad2!H12*Blad2!$G$2</f>
        <v>212924.25</v>
      </c>
      <c r="I11" s="22">
        <f>Blad2!I12*Blad2!$G$2</f>
        <v>216656</v>
      </c>
      <c r="J11" s="22">
        <f>Blad2!J12*Blad2!$G$2</f>
        <v>220244.75</v>
      </c>
      <c r="K11" s="22">
        <f>Blad2!K12*Blad2!$G$2</f>
        <v>223690.5</v>
      </c>
      <c r="L11" s="22">
        <f>Blad2!L12*Blad2!$G$2</f>
        <v>230136.5</v>
      </c>
    </row>
    <row r="12" spans="2:12">
      <c r="B12" s="18" t="s">
        <v>8</v>
      </c>
      <c r="C12" s="19">
        <v>5</v>
      </c>
      <c r="D12" s="20">
        <v>5</v>
      </c>
      <c r="E12" s="20">
        <v>5</v>
      </c>
      <c r="F12" s="20">
        <v>5</v>
      </c>
      <c r="G12" s="20">
        <v>5</v>
      </c>
      <c r="H12" s="20">
        <v>5</v>
      </c>
      <c r="I12" s="20">
        <v>5</v>
      </c>
      <c r="J12" s="20">
        <v>5</v>
      </c>
      <c r="K12" s="20">
        <v>5</v>
      </c>
      <c r="L12" s="20">
        <v>5</v>
      </c>
    </row>
    <row r="13" spans="2:12">
      <c r="B13" s="18" t="s">
        <v>9</v>
      </c>
      <c r="C13" s="21">
        <f>Blad2!C14*Blad2!$G$2</f>
        <v>1209.9175</v>
      </c>
      <c r="D13" s="21">
        <f>Blad2!D14*Blad2!$G$2</f>
        <v>1269.29</v>
      </c>
      <c r="E13" s="21">
        <f>Blad2!E14*Blad2!$G$2</f>
        <v>1326.0225</v>
      </c>
      <c r="F13" s="21">
        <f>Blad2!F14*Blad2!$G$2</f>
        <v>1353.2474999999999</v>
      </c>
      <c r="G13" s="21">
        <f>Blad2!G14*Blad2!$G$2</f>
        <v>1379.675</v>
      </c>
      <c r="H13" s="21">
        <f>Blad2!H14*Blad2!$G$2</f>
        <v>1405.1950000000002</v>
      </c>
      <c r="I13" s="21">
        <f>Blad2!I14*Blad2!$G$2</f>
        <v>1429.835</v>
      </c>
      <c r="J13" s="21">
        <f>Blad2!J14*Blad2!$G$2</f>
        <v>1453.5124999999998</v>
      </c>
      <c r="K13" s="21">
        <f>Blad2!K14*Blad2!$G$2</f>
        <v>1476.2550000000001</v>
      </c>
      <c r="L13" s="21">
        <f>Blad2!L14*Blad2!$G$2</f>
        <v>1518.7974999999999</v>
      </c>
    </row>
    <row r="15" spans="2:12" ht="8.1" customHeight="1"/>
    <row r="16" spans="2:12" ht="20.100000000000001" customHeight="1">
      <c r="B16" s="23" t="s">
        <v>12</v>
      </c>
    </row>
    <row r="17" spans="2:12">
      <c r="B17" s="31" t="s">
        <v>13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2">
      <c r="B18" s="31" t="s">
        <v>14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2:12" ht="9.9499999999999993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2:12">
      <c r="B20" s="31" t="s">
        <v>15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2:12">
      <c r="B21" s="31" t="s">
        <v>16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2:12" ht="9.9499999999999993" customHeight="1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2:12" s="25" customFormat="1">
      <c r="B23" s="28" t="s">
        <v>24</v>
      </c>
      <c r="C23" s="26" t="s">
        <v>17</v>
      </c>
      <c r="D23" s="27" t="s">
        <v>18</v>
      </c>
      <c r="E23" s="26" t="s">
        <v>25</v>
      </c>
      <c r="G23" s="27" t="s">
        <v>23</v>
      </c>
      <c r="H23" s="26" t="s">
        <v>22</v>
      </c>
      <c r="J23" s="27" t="s">
        <v>21</v>
      </c>
      <c r="K23" s="27" t="s">
        <v>20</v>
      </c>
      <c r="L23" s="24" t="s">
        <v>19</v>
      </c>
    </row>
  </sheetData>
  <sheetProtection password="D3E7" sheet="1" objects="1" scenarios="1"/>
  <mergeCells count="9">
    <mergeCell ref="B19:L19"/>
    <mergeCell ref="B20:L20"/>
    <mergeCell ref="B21:L21"/>
    <mergeCell ref="B22:L22"/>
    <mergeCell ref="G1:L5"/>
    <mergeCell ref="B7:G7"/>
    <mergeCell ref="K7:L7"/>
    <mergeCell ref="B17:L17"/>
    <mergeCell ref="B18:L18"/>
  </mergeCells>
  <hyperlinks>
    <hyperlink ref="J7" r:id="rId1" display="Software"/>
    <hyperlink ref="C23" r:id="rId2" display="http://www.a2hypotheek.nl/"/>
    <hyperlink ref="D23" r:id="rId3" display="http://www.vdab-nieuws.nl/"/>
    <hyperlink ref="E23" r:id="rId4" display="http://www.ad-fd.nl/"/>
    <hyperlink ref="J23" r:id="rId5" display="http://www.inlegfactor.nl/"/>
    <hyperlink ref="G23" r:id="rId6" display="http://www.abppremie.nl/"/>
    <hyperlink ref="H23" r:id="rId7" display="http://www.pensioen-software.nl/"/>
    <hyperlink ref="K23" r:id="rId8" display="http://www.dfbonline.nl/"/>
    <hyperlink ref="L23" r:id="rId9" display="http://www.a2geld.nl/"/>
    <hyperlink ref="B23" r:id="rId10" display="http://www.vdab-talent.nl/Rente/Stresstest_hypotheek_uitspraak_Klaas_Knot_DNB_roept_vraagtekens_op.pdf"/>
  </hyperlinks>
  <pageMargins left="0.7" right="0.7" top="0.75" bottom="0.75" header="0.3" footer="0.3"/>
  <pageSetup paperSize="5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C2:L14"/>
  <sheetViews>
    <sheetView workbookViewId="0">
      <selection activeCell="C2" sqref="C2"/>
    </sheetView>
  </sheetViews>
  <sheetFormatPr defaultRowHeight="15"/>
  <cols>
    <col min="3" max="3" width="9.85546875" bestFit="1" customWidth="1"/>
    <col min="5" max="5" width="9.85546875" bestFit="1" customWidth="1"/>
    <col min="14" max="14" width="11" bestFit="1" customWidth="1"/>
    <col min="15" max="15" width="10.5703125" bestFit="1" customWidth="1"/>
  </cols>
  <sheetData>
    <row r="2" spans="3:12">
      <c r="E2" s="1">
        <v>100000</v>
      </c>
      <c r="G2" s="2">
        <f>Blad1!$C$2/$E$2</f>
        <v>2.75</v>
      </c>
    </row>
    <row r="9" spans="3:12" ht="15.75" thickBot="1"/>
    <row r="10" spans="3:12" ht="15.75" thickBot="1">
      <c r="C10" s="5">
        <v>0</v>
      </c>
      <c r="D10" s="3">
        <v>1</v>
      </c>
      <c r="E10" s="3">
        <v>2</v>
      </c>
      <c r="F10" s="3">
        <v>2.5</v>
      </c>
      <c r="G10" s="3">
        <v>3</v>
      </c>
      <c r="H10" s="3">
        <v>3.5</v>
      </c>
      <c r="I10" s="3">
        <v>4</v>
      </c>
      <c r="J10" s="3">
        <v>4.5</v>
      </c>
      <c r="K10" s="3">
        <v>5</v>
      </c>
      <c r="L10" s="3">
        <v>6</v>
      </c>
    </row>
    <row r="11" spans="3:12" ht="15.75" thickBot="1">
      <c r="C11" s="6">
        <v>277.77999999999997</v>
      </c>
      <c r="D11" s="7">
        <v>321.64</v>
      </c>
      <c r="E11" s="7">
        <v>369.62</v>
      </c>
      <c r="F11" s="7">
        <v>395.12</v>
      </c>
      <c r="G11" s="7">
        <v>421.6</v>
      </c>
      <c r="H11" s="7">
        <v>449.04</v>
      </c>
      <c r="I11" s="7">
        <v>477.42</v>
      </c>
      <c r="J11" s="7">
        <v>506.69</v>
      </c>
      <c r="K11" s="7">
        <v>536.82000000000005</v>
      </c>
      <c r="L11" s="7">
        <v>599.54999999999995</v>
      </c>
    </row>
    <row r="12" spans="3:12" ht="15.75" thickBot="1">
      <c r="C12" s="8">
        <v>66667</v>
      </c>
      <c r="D12" s="9">
        <v>69938</v>
      </c>
      <c r="E12" s="9">
        <v>73064</v>
      </c>
      <c r="F12" s="9">
        <v>74565</v>
      </c>
      <c r="G12" s="9">
        <v>76020</v>
      </c>
      <c r="H12" s="9">
        <v>77427</v>
      </c>
      <c r="I12" s="9">
        <v>78784</v>
      </c>
      <c r="J12" s="9">
        <v>80089</v>
      </c>
      <c r="K12" s="9">
        <v>81342</v>
      </c>
      <c r="L12" s="9">
        <v>83686</v>
      </c>
    </row>
    <row r="13" spans="3:12" ht="15.75" thickBot="1">
      <c r="C13" s="10">
        <v>5</v>
      </c>
      <c r="D13" s="4">
        <v>5</v>
      </c>
      <c r="E13" s="4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>
        <v>5</v>
      </c>
    </row>
    <row r="14" spans="3:12" ht="15.75" thickBot="1">
      <c r="C14" s="6">
        <v>439.97</v>
      </c>
      <c r="D14" s="7">
        <v>461.56</v>
      </c>
      <c r="E14" s="7">
        <v>482.19</v>
      </c>
      <c r="F14" s="7">
        <v>492.09</v>
      </c>
      <c r="G14" s="7">
        <v>501.7</v>
      </c>
      <c r="H14" s="7">
        <v>510.98</v>
      </c>
      <c r="I14" s="7">
        <v>519.94000000000005</v>
      </c>
      <c r="J14" s="7">
        <v>528.54999999999995</v>
      </c>
      <c r="K14" s="7">
        <v>536.82000000000005</v>
      </c>
      <c r="L14" s="7">
        <v>552.29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Rekentool_Hypotheek_Klaas_Knot_VDAB</dc:title>
  <dc:creator>Arnoud Bosch Hillegom tel: 0252-532182 06261-66449</dc:creator>
  <cp:keywords>Berekenings Software voor Hypotheken Lenen en Leasen</cp:keywords>
  <cp:lastModifiedBy>Gebruiker</cp:lastModifiedBy>
  <dcterms:created xsi:type="dcterms:W3CDTF">2016-04-16T15:10:55Z</dcterms:created>
  <dcterms:modified xsi:type="dcterms:W3CDTF">2016-05-02T08:54:59Z</dcterms:modified>
</cp:coreProperties>
</file>